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7715" windowHeight="7935"/>
  </bookViews>
  <sheets>
    <sheet name="Achievement data" sheetId="1" r:id="rId1"/>
    <sheet name="Attendance Data" sheetId="2" r:id="rId2"/>
    <sheet name="Sheet3" sheetId="3" r:id="rId3"/>
  </sheets>
  <definedNames>
    <definedName name="_xlnm._FilterDatabase" localSheetId="0" hidden="1">'Achievement data'!$A$1:$B$1</definedName>
    <definedName name="_xlnm._FilterDatabase" localSheetId="1" hidden="1">'Attendance Data'!$A$1:$B$77</definedName>
  </definedNames>
  <calcPr calcId="145621"/>
</workbook>
</file>

<file path=xl/calcChain.xml><?xml version="1.0" encoding="utf-8"?>
<calcChain xmlns="http://schemas.openxmlformats.org/spreadsheetml/2006/main">
  <c r="D2" i="1" l="1"/>
  <c r="C2" i="1"/>
  <c r="K8" i="1" l="1"/>
  <c r="E4" i="1"/>
  <c r="F4" i="1" s="1"/>
  <c r="E12" i="1"/>
  <c r="F12" i="1" s="1"/>
  <c r="E20" i="1"/>
  <c r="F20" i="1" s="1"/>
  <c r="E28" i="1"/>
  <c r="F28" i="1" s="1"/>
  <c r="E36" i="1"/>
  <c r="F36" i="1" s="1"/>
  <c r="E44" i="1"/>
  <c r="F44" i="1" s="1"/>
  <c r="E52" i="1"/>
  <c r="F52" i="1" s="1"/>
  <c r="E60" i="1"/>
  <c r="F60" i="1" s="1"/>
  <c r="E68" i="1"/>
  <c r="F68" i="1" s="1"/>
  <c r="E76" i="1"/>
  <c r="F76" i="1" s="1"/>
  <c r="E79" i="1"/>
  <c r="E87" i="1"/>
  <c r="E95" i="1"/>
  <c r="E103" i="1"/>
  <c r="E111" i="1"/>
  <c r="E11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C78" i="1"/>
  <c r="E78" i="1" s="1"/>
  <c r="F78" i="1" s="1"/>
  <c r="C79" i="1"/>
  <c r="C80" i="1"/>
  <c r="E80" i="1" s="1"/>
  <c r="F80" i="1" s="1"/>
  <c r="C81" i="1"/>
  <c r="E81" i="1" s="1"/>
  <c r="F81" i="1" s="1"/>
  <c r="C82" i="1"/>
  <c r="E82" i="1" s="1"/>
  <c r="F82" i="1" s="1"/>
  <c r="C83" i="1"/>
  <c r="E83" i="1" s="1"/>
  <c r="C84" i="1"/>
  <c r="E84" i="1" s="1"/>
  <c r="F84" i="1" s="1"/>
  <c r="C85" i="1"/>
  <c r="E85" i="1" s="1"/>
  <c r="F85" i="1" s="1"/>
  <c r="C86" i="1"/>
  <c r="E86" i="1" s="1"/>
  <c r="F86" i="1" s="1"/>
  <c r="C87" i="1"/>
  <c r="C88" i="1"/>
  <c r="E88" i="1" s="1"/>
  <c r="F88" i="1" s="1"/>
  <c r="C89" i="1"/>
  <c r="E89" i="1" s="1"/>
  <c r="F89" i="1" s="1"/>
  <c r="C90" i="1"/>
  <c r="E90" i="1" s="1"/>
  <c r="F90" i="1" s="1"/>
  <c r="C91" i="1"/>
  <c r="E91" i="1" s="1"/>
  <c r="C92" i="1"/>
  <c r="E92" i="1" s="1"/>
  <c r="F92" i="1" s="1"/>
  <c r="C93" i="1"/>
  <c r="E93" i="1" s="1"/>
  <c r="F93" i="1" s="1"/>
  <c r="C94" i="1"/>
  <c r="E94" i="1" s="1"/>
  <c r="F94" i="1" s="1"/>
  <c r="C95" i="1"/>
  <c r="C96" i="1"/>
  <c r="E96" i="1" s="1"/>
  <c r="F96" i="1" s="1"/>
  <c r="C97" i="1"/>
  <c r="E97" i="1" s="1"/>
  <c r="F97" i="1" s="1"/>
  <c r="C98" i="1"/>
  <c r="E98" i="1" s="1"/>
  <c r="F98" i="1" s="1"/>
  <c r="C99" i="1"/>
  <c r="E99" i="1" s="1"/>
  <c r="C100" i="1"/>
  <c r="E100" i="1" s="1"/>
  <c r="F100" i="1" s="1"/>
  <c r="C101" i="1"/>
  <c r="E101" i="1" s="1"/>
  <c r="F101" i="1" s="1"/>
  <c r="C102" i="1"/>
  <c r="E102" i="1" s="1"/>
  <c r="F102" i="1" s="1"/>
  <c r="C103" i="1"/>
  <c r="C104" i="1"/>
  <c r="E104" i="1" s="1"/>
  <c r="F104" i="1" s="1"/>
  <c r="C105" i="1"/>
  <c r="E105" i="1" s="1"/>
  <c r="F105" i="1" s="1"/>
  <c r="C106" i="1"/>
  <c r="E106" i="1" s="1"/>
  <c r="F106" i="1" s="1"/>
  <c r="C107" i="1"/>
  <c r="E107" i="1" s="1"/>
  <c r="C108" i="1"/>
  <c r="E108" i="1" s="1"/>
  <c r="F108" i="1" s="1"/>
  <c r="C109" i="1"/>
  <c r="E109" i="1" s="1"/>
  <c r="F109" i="1" s="1"/>
  <c r="C110" i="1"/>
  <c r="E110" i="1" s="1"/>
  <c r="F110" i="1" s="1"/>
  <c r="C111" i="1"/>
  <c r="C112" i="1"/>
  <c r="E112" i="1" s="1"/>
  <c r="F112" i="1" s="1"/>
  <c r="C113" i="1"/>
  <c r="E113" i="1" s="1"/>
  <c r="F113" i="1" s="1"/>
  <c r="C114" i="1"/>
  <c r="E114" i="1" s="1"/>
  <c r="F114" i="1" s="1"/>
  <c r="C115" i="1"/>
  <c r="E115" i="1" s="1"/>
  <c r="C116" i="1"/>
  <c r="E116" i="1" s="1"/>
  <c r="F116" i="1" s="1"/>
  <c r="C117" i="1"/>
  <c r="E117" i="1" s="1"/>
  <c r="F117" i="1" s="1"/>
  <c r="C118" i="1"/>
  <c r="E118" i="1" s="1"/>
  <c r="F118" i="1" s="1"/>
  <c r="C119" i="1"/>
  <c r="C3" i="1"/>
  <c r="E3" i="1" s="1"/>
  <c r="C4" i="1"/>
  <c r="C5" i="1"/>
  <c r="E5" i="1" s="1"/>
  <c r="F5" i="1" s="1"/>
  <c r="C6" i="1"/>
  <c r="E6" i="1" s="1"/>
  <c r="F6" i="1" s="1"/>
  <c r="C7" i="1"/>
  <c r="E7" i="1" s="1"/>
  <c r="C8" i="1"/>
  <c r="E8" i="1" s="1"/>
  <c r="F8" i="1" s="1"/>
  <c r="C9" i="1"/>
  <c r="E9" i="1" s="1"/>
  <c r="F9" i="1" s="1"/>
  <c r="C10" i="1"/>
  <c r="E10" i="1" s="1"/>
  <c r="F10" i="1" s="1"/>
  <c r="C11" i="1"/>
  <c r="E11" i="1" s="1"/>
  <c r="C12" i="1"/>
  <c r="C13" i="1"/>
  <c r="E13" i="1" s="1"/>
  <c r="F13" i="1" s="1"/>
  <c r="C14" i="1"/>
  <c r="E14" i="1" s="1"/>
  <c r="F14" i="1" s="1"/>
  <c r="C15" i="1"/>
  <c r="E15" i="1" s="1"/>
  <c r="C16" i="1"/>
  <c r="E16" i="1" s="1"/>
  <c r="F16" i="1" s="1"/>
  <c r="C17" i="1"/>
  <c r="E17" i="1" s="1"/>
  <c r="F17" i="1" s="1"/>
  <c r="C18" i="1"/>
  <c r="E18" i="1" s="1"/>
  <c r="F18" i="1" s="1"/>
  <c r="C19" i="1"/>
  <c r="E19" i="1" s="1"/>
  <c r="C20" i="1"/>
  <c r="C21" i="1"/>
  <c r="E21" i="1" s="1"/>
  <c r="F21" i="1" s="1"/>
  <c r="C22" i="1"/>
  <c r="E22" i="1" s="1"/>
  <c r="F22" i="1" s="1"/>
  <c r="C23" i="1"/>
  <c r="E23" i="1" s="1"/>
  <c r="C24" i="1"/>
  <c r="E24" i="1" s="1"/>
  <c r="F24" i="1" s="1"/>
  <c r="C25" i="1"/>
  <c r="E25" i="1" s="1"/>
  <c r="F25" i="1" s="1"/>
  <c r="C26" i="1"/>
  <c r="E26" i="1" s="1"/>
  <c r="F26" i="1" s="1"/>
  <c r="C27" i="1"/>
  <c r="E27" i="1" s="1"/>
  <c r="C28" i="1"/>
  <c r="C29" i="1"/>
  <c r="E29" i="1" s="1"/>
  <c r="F29" i="1" s="1"/>
  <c r="C30" i="1"/>
  <c r="E30" i="1" s="1"/>
  <c r="F30" i="1" s="1"/>
  <c r="C31" i="1"/>
  <c r="E31" i="1" s="1"/>
  <c r="C32" i="1"/>
  <c r="E32" i="1" s="1"/>
  <c r="F32" i="1" s="1"/>
  <c r="C33" i="1"/>
  <c r="E33" i="1" s="1"/>
  <c r="F33" i="1" s="1"/>
  <c r="C34" i="1"/>
  <c r="E34" i="1" s="1"/>
  <c r="F34" i="1" s="1"/>
  <c r="C35" i="1"/>
  <c r="E35" i="1" s="1"/>
  <c r="C36" i="1"/>
  <c r="C37" i="1"/>
  <c r="E37" i="1" s="1"/>
  <c r="F37" i="1" s="1"/>
  <c r="C38" i="1"/>
  <c r="E38" i="1" s="1"/>
  <c r="F38" i="1" s="1"/>
  <c r="C39" i="1"/>
  <c r="E39" i="1" s="1"/>
  <c r="C40" i="1"/>
  <c r="E40" i="1" s="1"/>
  <c r="F40" i="1" s="1"/>
  <c r="C41" i="1"/>
  <c r="E41" i="1" s="1"/>
  <c r="F41" i="1" s="1"/>
  <c r="C42" i="1"/>
  <c r="E42" i="1" s="1"/>
  <c r="F42" i="1" s="1"/>
  <c r="C43" i="1"/>
  <c r="E43" i="1" s="1"/>
  <c r="C44" i="1"/>
  <c r="C45" i="1"/>
  <c r="E45" i="1" s="1"/>
  <c r="F45" i="1" s="1"/>
  <c r="C46" i="1"/>
  <c r="E46" i="1" s="1"/>
  <c r="F46" i="1" s="1"/>
  <c r="C47" i="1"/>
  <c r="E47" i="1" s="1"/>
  <c r="C48" i="1"/>
  <c r="E48" i="1" s="1"/>
  <c r="F48" i="1" s="1"/>
  <c r="C49" i="1"/>
  <c r="E49" i="1" s="1"/>
  <c r="F49" i="1" s="1"/>
  <c r="C50" i="1"/>
  <c r="E50" i="1" s="1"/>
  <c r="F50" i="1" s="1"/>
  <c r="C51" i="1"/>
  <c r="E51" i="1" s="1"/>
  <c r="C52" i="1"/>
  <c r="C53" i="1"/>
  <c r="E53" i="1" s="1"/>
  <c r="F53" i="1" s="1"/>
  <c r="C54" i="1"/>
  <c r="E54" i="1" s="1"/>
  <c r="F54" i="1" s="1"/>
  <c r="C55" i="1"/>
  <c r="E55" i="1" s="1"/>
  <c r="C56" i="1"/>
  <c r="E56" i="1" s="1"/>
  <c r="F56" i="1" s="1"/>
  <c r="C57" i="1"/>
  <c r="E57" i="1" s="1"/>
  <c r="F57" i="1" s="1"/>
  <c r="C58" i="1"/>
  <c r="E58" i="1" s="1"/>
  <c r="F58" i="1" s="1"/>
  <c r="C59" i="1"/>
  <c r="E59" i="1" s="1"/>
  <c r="C60" i="1"/>
  <c r="C61" i="1"/>
  <c r="E61" i="1" s="1"/>
  <c r="F61" i="1" s="1"/>
  <c r="C62" i="1"/>
  <c r="E62" i="1" s="1"/>
  <c r="F62" i="1" s="1"/>
  <c r="C63" i="1"/>
  <c r="E63" i="1" s="1"/>
  <c r="C64" i="1"/>
  <c r="E64" i="1" s="1"/>
  <c r="F64" i="1" s="1"/>
  <c r="C65" i="1"/>
  <c r="E65" i="1" s="1"/>
  <c r="F65" i="1" s="1"/>
  <c r="C66" i="1"/>
  <c r="E66" i="1" s="1"/>
  <c r="F66" i="1" s="1"/>
  <c r="C67" i="1"/>
  <c r="E67" i="1" s="1"/>
  <c r="C68" i="1"/>
  <c r="C69" i="1"/>
  <c r="E69" i="1" s="1"/>
  <c r="F69" i="1" s="1"/>
  <c r="C70" i="1"/>
  <c r="E70" i="1" s="1"/>
  <c r="F70" i="1" s="1"/>
  <c r="C71" i="1"/>
  <c r="E71" i="1" s="1"/>
  <c r="C72" i="1"/>
  <c r="E72" i="1" s="1"/>
  <c r="F72" i="1" s="1"/>
  <c r="C73" i="1"/>
  <c r="E73" i="1" s="1"/>
  <c r="F73" i="1" s="1"/>
  <c r="C74" i="1"/>
  <c r="E74" i="1" s="1"/>
  <c r="F74" i="1" s="1"/>
  <c r="C75" i="1"/>
  <c r="E75" i="1" s="1"/>
  <c r="C76" i="1"/>
  <c r="C77" i="1"/>
  <c r="E77" i="1" s="1"/>
  <c r="F77" i="1" s="1"/>
  <c r="E2" i="1"/>
  <c r="F2" i="1" s="1"/>
  <c r="F119" i="1" l="1"/>
  <c r="F115" i="1"/>
  <c r="F111" i="1"/>
  <c r="F107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I6" i="1" s="1"/>
  <c r="F7" i="1"/>
  <c r="F3" i="1"/>
  <c r="J6" i="1" s="1"/>
  <c r="K6" i="1" s="1"/>
  <c r="J7" i="1" l="1"/>
  <c r="J8" i="1" s="1"/>
  <c r="L8" i="1" s="1"/>
  <c r="I7" i="1"/>
  <c r="I8" i="1" s="1"/>
  <c r="K7" i="1" l="1"/>
  <c r="K9" i="1" s="1"/>
</calcChain>
</file>

<file path=xl/sharedStrings.xml><?xml version="1.0" encoding="utf-8"?>
<sst xmlns="http://schemas.openxmlformats.org/spreadsheetml/2006/main" count="15" uniqueCount="14">
  <si>
    <t>Number</t>
  </si>
  <si>
    <t>Set  Standards Grade Average</t>
  </si>
  <si>
    <t>ID Number</t>
  </si>
  <si>
    <t>Attendance - Percentage  (Half-Days)</t>
  </si>
  <si>
    <t>GPA&gt;50%</t>
  </si>
  <si>
    <t>Attend&gt;85</t>
  </si>
  <si>
    <t>Attendance (85%)</t>
  </si>
  <si>
    <t>Regular</t>
  </si>
  <si>
    <t>Not Regular</t>
  </si>
  <si>
    <t>Total</t>
  </si>
  <si>
    <t>GPA (50%)</t>
  </si>
  <si>
    <t>On Track</t>
  </si>
  <si>
    <t>In Trouble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</si>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</sst>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6FF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center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2" fillId="2" borderId="8" xfId="0" applyFont="1" applyFill="1" applyBorder="1" applyAlignment="1">
      <alignment horizontal="center" vertical="center" textRotation="90" wrapText="1" readingOrder="1"/>
    </xf>
    <xf numFmtId="0" fontId="2" fillId="2" borderId="9" xfId="0" applyFont="1" applyFill="1" applyBorder="1" applyAlignment="1">
      <alignment horizontal="center" vertical="center" textRotation="90" wrapText="1" readingOrder="1"/>
    </xf>
    <xf numFmtId="0" fontId="2" fillId="2" borderId="10" xfId="0" applyFont="1" applyFill="1" applyBorder="1" applyAlignment="1">
      <alignment horizontal="center" vertical="center" textRotation="90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selection activeCell="A2" sqref="A2"/>
    </sheetView>
  </sheetViews>
  <sheetFormatPr defaultRowHeight="15" x14ac:dyDescent="0.25"/>
  <cols>
    <col min="5" max="5" width="10.140625" bestFit="1" customWidth="1"/>
    <col min="8" max="8" width="14.7109375" customWidth="1"/>
    <col min="10" max="10" width="14" customWidth="1"/>
  </cols>
  <sheetData>
    <row r="1" spans="1:12" x14ac:dyDescent="0.25">
      <c r="A1" t="s">
        <v>0</v>
      </c>
      <c r="B1" t="s">
        <v>1</v>
      </c>
      <c r="D1" t="s">
        <v>4</v>
      </c>
      <c r="E1" t="s">
        <v>5</v>
      </c>
      <c r="F1" t="s">
        <v>13</v>
      </c>
    </row>
    <row r="2" spans="1:12" x14ac:dyDescent="0.25">
      <c r="C2" t="e">
        <f>LOOKUP(A2,'Attendance Data'!A1:B77)</f>
        <v>#N/A</v>
      </c>
      <c r="D2">
        <f>IF(B2&gt;=50,1,0)</f>
        <v>0</v>
      </c>
      <c r="E2" t="e">
        <f>IF(C2&gt;=85,1,0)</f>
        <v>#N/A</v>
      </c>
      <c r="F2" t="e">
        <f>CONCATENATE(D2,E2)</f>
        <v>#N/A</v>
      </c>
    </row>
    <row r="3" spans="1:12" ht="15.75" thickBot="1" x14ac:dyDescent="0.3">
      <c r="C3" t="e">
        <f>LOOKUP(A3,'Attendance Data'!A2:B78)</f>
        <v>#N/A</v>
      </c>
      <c r="D3">
        <f t="shared" ref="D3:D66" si="0">IF(B3&gt;=50,1,0)</f>
        <v>0</v>
      </c>
      <c r="E3" t="e">
        <f t="shared" ref="E3:E66" si="1">IF(C3&gt;=85,1,0)</f>
        <v>#N/A</v>
      </c>
      <c r="F3" t="e">
        <f t="shared" ref="F3:F66" si="2">CONCATENATE(D3,E3)</f>
        <v>#N/A</v>
      </c>
    </row>
    <row r="4" spans="1:12" ht="15.75" thickBot="1" x14ac:dyDescent="0.3">
      <c r="C4" t="e">
        <f>LOOKUP(A4,'Attendance Data'!A3:B79)</f>
        <v>#N/A</v>
      </c>
      <c r="D4">
        <f t="shared" si="0"/>
        <v>0</v>
      </c>
      <c r="E4" t="e">
        <f t="shared" si="1"/>
        <v>#N/A</v>
      </c>
      <c r="F4" t="e">
        <f t="shared" si="2"/>
        <v>#N/A</v>
      </c>
      <c r="G4" s="1"/>
      <c r="H4" s="2"/>
      <c r="I4" s="6" t="s">
        <v>6</v>
      </c>
      <c r="J4" s="7"/>
      <c r="K4" s="8"/>
    </row>
    <row r="5" spans="1:12" ht="15.75" thickBot="1" x14ac:dyDescent="0.3">
      <c r="C5" t="e">
        <f>LOOKUP(A5,'Attendance Data'!A4:B80)</f>
        <v>#N/A</v>
      </c>
      <c r="D5">
        <f t="shared" si="0"/>
        <v>0</v>
      </c>
      <c r="E5" t="e">
        <f t="shared" si="1"/>
        <v>#N/A</v>
      </c>
      <c r="F5" t="e">
        <f t="shared" si="2"/>
        <v>#N/A</v>
      </c>
      <c r="G5" s="3"/>
      <c r="H5" s="4"/>
      <c r="I5" s="5" t="s">
        <v>7</v>
      </c>
      <c r="J5" s="5" t="s">
        <v>8</v>
      </c>
      <c r="K5" s="5" t="s">
        <v>9</v>
      </c>
    </row>
    <row r="6" spans="1:12" ht="15.75" thickBot="1" x14ac:dyDescent="0.3">
      <c r="C6" t="e">
        <f>LOOKUP(A6,'Attendance Data'!A5:B81)</f>
        <v>#N/A</v>
      </c>
      <c r="D6">
        <f t="shared" si="0"/>
        <v>0</v>
      </c>
      <c r="E6" t="e">
        <f t="shared" si="1"/>
        <v>#N/A</v>
      </c>
      <c r="F6" t="e">
        <f t="shared" si="2"/>
        <v>#N/A</v>
      </c>
      <c r="G6" s="9" t="s">
        <v>10</v>
      </c>
      <c r="H6" s="5" t="s">
        <v>11</v>
      </c>
      <c r="I6" s="5">
        <f>COUNTIF(F:F,"11")</f>
        <v>0</v>
      </c>
      <c r="J6" s="5">
        <f>COUNTIF(F:F,"10")</f>
        <v>0</v>
      </c>
      <c r="K6" s="5">
        <f>SUM(I6:J6)</f>
        <v>0</v>
      </c>
    </row>
    <row r="7" spans="1:12" ht="15.75" thickBot="1" x14ac:dyDescent="0.3">
      <c r="C7" t="e">
        <f>LOOKUP(A7,'Attendance Data'!A6:B82)</f>
        <v>#N/A</v>
      </c>
      <c r="D7">
        <f t="shared" si="0"/>
        <v>0</v>
      </c>
      <c r="E7" t="e">
        <f t="shared" si="1"/>
        <v>#N/A</v>
      </c>
      <c r="F7" t="e">
        <f t="shared" si="2"/>
        <v>#N/A</v>
      </c>
      <c r="G7" s="10"/>
      <c r="H7" s="5" t="s">
        <v>12</v>
      </c>
      <c r="I7" s="5">
        <f>COUNTIF(F:F,"01")</f>
        <v>0</v>
      </c>
      <c r="J7" s="5">
        <f>COUNTIF(F:F,"00")</f>
        <v>0</v>
      </c>
      <c r="K7" s="5">
        <f>SUM(I7:J7)</f>
        <v>0</v>
      </c>
    </row>
    <row r="8" spans="1:12" ht="15.75" thickBot="1" x14ac:dyDescent="0.3">
      <c r="C8" t="e">
        <f>LOOKUP(A8,'Attendance Data'!A7:B83)</f>
        <v>#N/A</v>
      </c>
      <c r="D8">
        <f t="shared" si="0"/>
        <v>0</v>
      </c>
      <c r="E8" t="e">
        <f t="shared" si="1"/>
        <v>#N/A</v>
      </c>
      <c r="F8" t="e">
        <f t="shared" si="2"/>
        <v>#N/A</v>
      </c>
      <c r="G8" s="11"/>
      <c r="H8" s="5" t="s">
        <v>9</v>
      </c>
      <c r="I8" s="5">
        <f>SUM(I6:I7)</f>
        <v>0</v>
      </c>
      <c r="J8" s="5">
        <f>SUM(J6:J7)</f>
        <v>0</v>
      </c>
      <c r="K8" s="5">
        <f>COUNTA(A:A)-1</f>
        <v>0</v>
      </c>
      <c r="L8">
        <f>SUM(I8:J8)</f>
        <v>0</v>
      </c>
    </row>
    <row r="9" spans="1:12" x14ac:dyDescent="0.25">
      <c r="C9" t="e">
        <f>LOOKUP(A9,'Attendance Data'!A8:B84)</f>
        <v>#N/A</v>
      </c>
      <c r="D9">
        <f t="shared" si="0"/>
        <v>0</v>
      </c>
      <c r="E9" t="e">
        <f t="shared" si="1"/>
        <v>#N/A</v>
      </c>
      <c r="F9" t="e">
        <f t="shared" si="2"/>
        <v>#N/A</v>
      </c>
      <c r="K9">
        <f>SUM(K6:K7)</f>
        <v>0</v>
      </c>
    </row>
    <row r="10" spans="1:12" x14ac:dyDescent="0.25">
      <c r="C10" t="e">
        <f>LOOKUP(A10,'Attendance Data'!A9:B85)</f>
        <v>#N/A</v>
      </c>
      <c r="D10">
        <f t="shared" si="0"/>
        <v>0</v>
      </c>
      <c r="E10" t="e">
        <f t="shared" si="1"/>
        <v>#N/A</v>
      </c>
      <c r="F10" t="e">
        <f t="shared" si="2"/>
        <v>#N/A</v>
      </c>
    </row>
    <row r="11" spans="1:12" x14ac:dyDescent="0.25">
      <c r="C11" t="e">
        <f>LOOKUP(A11,'Attendance Data'!A10:B86)</f>
        <v>#N/A</v>
      </c>
      <c r="D11">
        <f t="shared" si="0"/>
        <v>0</v>
      </c>
      <c r="E11" t="e">
        <f t="shared" si="1"/>
        <v>#N/A</v>
      </c>
      <c r="F11" t="e">
        <f t="shared" si="2"/>
        <v>#N/A</v>
      </c>
    </row>
    <row r="12" spans="1:12" x14ac:dyDescent="0.25">
      <c r="C12" t="e">
        <f>LOOKUP(A12,'Attendance Data'!A11:B87)</f>
        <v>#N/A</v>
      </c>
      <c r="D12">
        <f t="shared" si="0"/>
        <v>0</v>
      </c>
      <c r="E12" t="e">
        <f t="shared" si="1"/>
        <v>#N/A</v>
      </c>
      <c r="F12" t="e">
        <f t="shared" si="2"/>
        <v>#N/A</v>
      </c>
    </row>
    <row r="13" spans="1:12" x14ac:dyDescent="0.25">
      <c r="C13" t="e">
        <f>LOOKUP(A13,'Attendance Data'!A12:B88)</f>
        <v>#N/A</v>
      </c>
      <c r="D13">
        <f t="shared" si="0"/>
        <v>0</v>
      </c>
      <c r="E13" t="e">
        <f t="shared" si="1"/>
        <v>#N/A</v>
      </c>
      <c r="F13" t="e">
        <f t="shared" si="2"/>
        <v>#N/A</v>
      </c>
    </row>
    <row r="14" spans="1:12" x14ac:dyDescent="0.25">
      <c r="C14" t="e">
        <f>LOOKUP(A14,'Attendance Data'!A13:B89)</f>
        <v>#N/A</v>
      </c>
      <c r="D14">
        <f t="shared" si="0"/>
        <v>0</v>
      </c>
      <c r="E14" t="e">
        <f t="shared" si="1"/>
        <v>#N/A</v>
      </c>
      <c r="F14" t="e">
        <f t="shared" si="2"/>
        <v>#N/A</v>
      </c>
    </row>
    <row r="15" spans="1:12" x14ac:dyDescent="0.25">
      <c r="C15" t="e">
        <f>LOOKUP(A15,'Attendance Data'!A14:B90)</f>
        <v>#N/A</v>
      </c>
      <c r="D15">
        <f t="shared" si="0"/>
        <v>0</v>
      </c>
      <c r="E15" t="e">
        <f t="shared" si="1"/>
        <v>#N/A</v>
      </c>
      <c r="F15" t="e">
        <f t="shared" si="2"/>
        <v>#N/A</v>
      </c>
    </row>
    <row r="16" spans="1:12" x14ac:dyDescent="0.25">
      <c r="C16" t="e">
        <f>LOOKUP(A16,'Attendance Data'!A15:B91)</f>
        <v>#N/A</v>
      </c>
      <c r="D16">
        <f t="shared" si="0"/>
        <v>0</v>
      </c>
      <c r="E16" t="e">
        <f t="shared" si="1"/>
        <v>#N/A</v>
      </c>
      <c r="F16" t="e">
        <f t="shared" si="2"/>
        <v>#N/A</v>
      </c>
    </row>
    <row r="17" spans="3:6" x14ac:dyDescent="0.25">
      <c r="C17" t="e">
        <f>LOOKUP(A17,'Attendance Data'!A16:B92)</f>
        <v>#N/A</v>
      </c>
      <c r="D17">
        <f t="shared" si="0"/>
        <v>0</v>
      </c>
      <c r="E17" t="e">
        <f t="shared" si="1"/>
        <v>#N/A</v>
      </c>
      <c r="F17" t="e">
        <f t="shared" si="2"/>
        <v>#N/A</v>
      </c>
    </row>
    <row r="18" spans="3:6" x14ac:dyDescent="0.25">
      <c r="C18" t="e">
        <f>LOOKUP(A18,'Attendance Data'!A17:B93)</f>
        <v>#N/A</v>
      </c>
      <c r="D18">
        <f t="shared" si="0"/>
        <v>0</v>
      </c>
      <c r="E18" t="e">
        <f t="shared" si="1"/>
        <v>#N/A</v>
      </c>
      <c r="F18" t="e">
        <f t="shared" si="2"/>
        <v>#N/A</v>
      </c>
    </row>
    <row r="19" spans="3:6" x14ac:dyDescent="0.25">
      <c r="C19" t="e">
        <f>LOOKUP(A19,'Attendance Data'!A18:B94)</f>
        <v>#N/A</v>
      </c>
      <c r="D19">
        <f t="shared" si="0"/>
        <v>0</v>
      </c>
      <c r="E19" t="e">
        <f t="shared" si="1"/>
        <v>#N/A</v>
      </c>
      <c r="F19" t="e">
        <f t="shared" si="2"/>
        <v>#N/A</v>
      </c>
    </row>
    <row r="20" spans="3:6" x14ac:dyDescent="0.25">
      <c r="C20" t="e">
        <f>LOOKUP(A20,'Attendance Data'!A19:B95)</f>
        <v>#N/A</v>
      </c>
      <c r="D20">
        <f t="shared" si="0"/>
        <v>0</v>
      </c>
      <c r="E20" t="e">
        <f t="shared" si="1"/>
        <v>#N/A</v>
      </c>
      <c r="F20" t="e">
        <f t="shared" si="2"/>
        <v>#N/A</v>
      </c>
    </row>
    <row r="21" spans="3:6" x14ac:dyDescent="0.25">
      <c r="C21" t="e">
        <f>LOOKUP(A21,'Attendance Data'!A20:B96)</f>
        <v>#N/A</v>
      </c>
      <c r="D21">
        <f t="shared" si="0"/>
        <v>0</v>
      </c>
      <c r="E21" t="e">
        <f t="shared" si="1"/>
        <v>#N/A</v>
      </c>
      <c r="F21" t="e">
        <f t="shared" si="2"/>
        <v>#N/A</v>
      </c>
    </row>
    <row r="22" spans="3:6" x14ac:dyDescent="0.25">
      <c r="C22" t="e">
        <f>LOOKUP(A22,'Attendance Data'!A21:B97)</f>
        <v>#N/A</v>
      </c>
      <c r="D22">
        <f t="shared" si="0"/>
        <v>0</v>
      </c>
      <c r="E22" t="e">
        <f t="shared" si="1"/>
        <v>#N/A</v>
      </c>
      <c r="F22" t="e">
        <f t="shared" si="2"/>
        <v>#N/A</v>
      </c>
    </row>
    <row r="23" spans="3:6" x14ac:dyDescent="0.25">
      <c r="C23" t="e">
        <f>LOOKUP(A23,'Attendance Data'!A22:B98)</f>
        <v>#N/A</v>
      </c>
      <c r="D23">
        <f t="shared" si="0"/>
        <v>0</v>
      </c>
      <c r="E23" t="e">
        <f t="shared" si="1"/>
        <v>#N/A</v>
      </c>
      <c r="F23" t="e">
        <f t="shared" si="2"/>
        <v>#N/A</v>
      </c>
    </row>
    <row r="24" spans="3:6" x14ac:dyDescent="0.25">
      <c r="C24" t="e">
        <f>LOOKUP(A24,'Attendance Data'!A23:B99)</f>
        <v>#N/A</v>
      </c>
      <c r="D24">
        <f t="shared" si="0"/>
        <v>0</v>
      </c>
      <c r="E24" t="e">
        <f t="shared" si="1"/>
        <v>#N/A</v>
      </c>
      <c r="F24" t="e">
        <f t="shared" si="2"/>
        <v>#N/A</v>
      </c>
    </row>
    <row r="25" spans="3:6" x14ac:dyDescent="0.25">
      <c r="C25" t="e">
        <f>LOOKUP(A25,'Attendance Data'!A24:B100)</f>
        <v>#N/A</v>
      </c>
      <c r="D25">
        <f t="shared" si="0"/>
        <v>0</v>
      </c>
      <c r="E25" t="e">
        <f t="shared" si="1"/>
        <v>#N/A</v>
      </c>
      <c r="F25" t="e">
        <f t="shared" si="2"/>
        <v>#N/A</v>
      </c>
    </row>
    <row r="26" spans="3:6" x14ac:dyDescent="0.25">
      <c r="C26" t="e">
        <f>LOOKUP(A26,'Attendance Data'!A25:B101)</f>
        <v>#N/A</v>
      </c>
      <c r="D26">
        <f t="shared" si="0"/>
        <v>0</v>
      </c>
      <c r="E26" t="e">
        <f t="shared" si="1"/>
        <v>#N/A</v>
      </c>
      <c r="F26" t="e">
        <f t="shared" si="2"/>
        <v>#N/A</v>
      </c>
    </row>
    <row r="27" spans="3:6" x14ac:dyDescent="0.25">
      <c r="C27" t="e">
        <f>LOOKUP(A27,'Attendance Data'!A26:B102)</f>
        <v>#N/A</v>
      </c>
      <c r="D27">
        <f t="shared" si="0"/>
        <v>0</v>
      </c>
      <c r="E27" t="e">
        <f t="shared" si="1"/>
        <v>#N/A</v>
      </c>
      <c r="F27" t="e">
        <f t="shared" si="2"/>
        <v>#N/A</v>
      </c>
    </row>
    <row r="28" spans="3:6" x14ac:dyDescent="0.25">
      <c r="C28" t="e">
        <f>LOOKUP(A28,'Attendance Data'!A27:B103)</f>
        <v>#N/A</v>
      </c>
      <c r="D28">
        <f t="shared" si="0"/>
        <v>0</v>
      </c>
      <c r="E28" t="e">
        <f t="shared" si="1"/>
        <v>#N/A</v>
      </c>
      <c r="F28" t="e">
        <f t="shared" si="2"/>
        <v>#N/A</v>
      </c>
    </row>
    <row r="29" spans="3:6" x14ac:dyDescent="0.25">
      <c r="C29" t="e">
        <f>LOOKUP(A29,'Attendance Data'!A28:B104)</f>
        <v>#N/A</v>
      </c>
      <c r="D29">
        <f t="shared" si="0"/>
        <v>0</v>
      </c>
      <c r="E29" t="e">
        <f t="shared" si="1"/>
        <v>#N/A</v>
      </c>
      <c r="F29" t="e">
        <f t="shared" si="2"/>
        <v>#N/A</v>
      </c>
    </row>
    <row r="30" spans="3:6" x14ac:dyDescent="0.25">
      <c r="C30" t="e">
        <f>LOOKUP(A30,'Attendance Data'!A29:B105)</f>
        <v>#N/A</v>
      </c>
      <c r="D30">
        <f t="shared" si="0"/>
        <v>0</v>
      </c>
      <c r="E30" t="e">
        <f t="shared" si="1"/>
        <v>#N/A</v>
      </c>
      <c r="F30" t="e">
        <f t="shared" si="2"/>
        <v>#N/A</v>
      </c>
    </row>
    <row r="31" spans="3:6" x14ac:dyDescent="0.25">
      <c r="C31" t="e">
        <f>LOOKUP(A31,'Attendance Data'!A30:B106)</f>
        <v>#N/A</v>
      </c>
      <c r="D31">
        <f t="shared" si="0"/>
        <v>0</v>
      </c>
      <c r="E31" t="e">
        <f t="shared" si="1"/>
        <v>#N/A</v>
      </c>
      <c r="F31" t="e">
        <f t="shared" si="2"/>
        <v>#N/A</v>
      </c>
    </row>
    <row r="32" spans="3:6" x14ac:dyDescent="0.25">
      <c r="C32" t="e">
        <f>LOOKUP(A32,'Attendance Data'!A31:B107)</f>
        <v>#N/A</v>
      </c>
      <c r="D32">
        <f t="shared" si="0"/>
        <v>0</v>
      </c>
      <c r="E32" t="e">
        <f t="shared" si="1"/>
        <v>#N/A</v>
      </c>
      <c r="F32" t="e">
        <f t="shared" si="2"/>
        <v>#N/A</v>
      </c>
    </row>
    <row r="33" spans="3:6" x14ac:dyDescent="0.25">
      <c r="C33" t="e">
        <f>LOOKUP(A33,'Attendance Data'!A32:B108)</f>
        <v>#N/A</v>
      </c>
      <c r="D33">
        <f t="shared" si="0"/>
        <v>0</v>
      </c>
      <c r="E33" t="e">
        <f t="shared" si="1"/>
        <v>#N/A</v>
      </c>
      <c r="F33" t="e">
        <f t="shared" si="2"/>
        <v>#N/A</v>
      </c>
    </row>
    <row r="34" spans="3:6" x14ac:dyDescent="0.25">
      <c r="C34" t="e">
        <f>LOOKUP(A34,'Attendance Data'!A33:B109)</f>
        <v>#N/A</v>
      </c>
      <c r="D34">
        <f t="shared" si="0"/>
        <v>0</v>
      </c>
      <c r="E34" t="e">
        <f t="shared" si="1"/>
        <v>#N/A</v>
      </c>
      <c r="F34" t="e">
        <f t="shared" si="2"/>
        <v>#N/A</v>
      </c>
    </row>
    <row r="35" spans="3:6" x14ac:dyDescent="0.25">
      <c r="C35" t="e">
        <f>LOOKUP(A35,'Attendance Data'!A34:B110)</f>
        <v>#N/A</v>
      </c>
      <c r="D35">
        <f t="shared" si="0"/>
        <v>0</v>
      </c>
      <c r="E35" t="e">
        <f t="shared" si="1"/>
        <v>#N/A</v>
      </c>
      <c r="F35" t="e">
        <f t="shared" si="2"/>
        <v>#N/A</v>
      </c>
    </row>
    <row r="36" spans="3:6" x14ac:dyDescent="0.25">
      <c r="C36" t="e">
        <f>LOOKUP(A36,'Attendance Data'!A35:B111)</f>
        <v>#N/A</v>
      </c>
      <c r="D36">
        <f t="shared" si="0"/>
        <v>0</v>
      </c>
      <c r="E36" t="e">
        <f t="shared" si="1"/>
        <v>#N/A</v>
      </c>
      <c r="F36" t="e">
        <f t="shared" si="2"/>
        <v>#N/A</v>
      </c>
    </row>
    <row r="37" spans="3:6" x14ac:dyDescent="0.25">
      <c r="C37" t="e">
        <f>LOOKUP(A37,'Attendance Data'!A36:B112)</f>
        <v>#N/A</v>
      </c>
      <c r="D37">
        <f t="shared" si="0"/>
        <v>0</v>
      </c>
      <c r="E37" t="e">
        <f t="shared" si="1"/>
        <v>#N/A</v>
      </c>
      <c r="F37" t="e">
        <f t="shared" si="2"/>
        <v>#N/A</v>
      </c>
    </row>
    <row r="38" spans="3:6" x14ac:dyDescent="0.25">
      <c r="C38" t="e">
        <f>LOOKUP(A38,'Attendance Data'!A37:B113)</f>
        <v>#N/A</v>
      </c>
      <c r="D38">
        <f t="shared" si="0"/>
        <v>0</v>
      </c>
      <c r="E38" t="e">
        <f t="shared" si="1"/>
        <v>#N/A</v>
      </c>
      <c r="F38" t="e">
        <f t="shared" si="2"/>
        <v>#N/A</v>
      </c>
    </row>
    <row r="39" spans="3:6" x14ac:dyDescent="0.25">
      <c r="C39" t="e">
        <f>LOOKUP(A39,'Attendance Data'!A38:B114)</f>
        <v>#N/A</v>
      </c>
      <c r="D39">
        <f t="shared" si="0"/>
        <v>0</v>
      </c>
      <c r="E39" t="e">
        <f t="shared" si="1"/>
        <v>#N/A</v>
      </c>
      <c r="F39" t="e">
        <f t="shared" si="2"/>
        <v>#N/A</v>
      </c>
    </row>
    <row r="40" spans="3:6" x14ac:dyDescent="0.25">
      <c r="C40" t="e">
        <f>LOOKUP(A40,'Attendance Data'!A39:B115)</f>
        <v>#N/A</v>
      </c>
      <c r="D40">
        <f t="shared" si="0"/>
        <v>0</v>
      </c>
      <c r="E40" t="e">
        <f t="shared" si="1"/>
        <v>#N/A</v>
      </c>
      <c r="F40" t="e">
        <f t="shared" si="2"/>
        <v>#N/A</v>
      </c>
    </row>
    <row r="41" spans="3:6" x14ac:dyDescent="0.25">
      <c r="C41" t="e">
        <f>LOOKUP(A41,'Attendance Data'!A40:B116)</f>
        <v>#N/A</v>
      </c>
      <c r="D41">
        <f t="shared" si="0"/>
        <v>0</v>
      </c>
      <c r="E41" t="e">
        <f t="shared" si="1"/>
        <v>#N/A</v>
      </c>
      <c r="F41" t="e">
        <f t="shared" si="2"/>
        <v>#N/A</v>
      </c>
    </row>
    <row r="42" spans="3:6" x14ac:dyDescent="0.25">
      <c r="C42" t="e">
        <f>LOOKUP(A42,'Attendance Data'!A41:B117)</f>
        <v>#N/A</v>
      </c>
      <c r="D42">
        <f t="shared" si="0"/>
        <v>0</v>
      </c>
      <c r="E42" t="e">
        <f t="shared" si="1"/>
        <v>#N/A</v>
      </c>
      <c r="F42" t="e">
        <f t="shared" si="2"/>
        <v>#N/A</v>
      </c>
    </row>
    <row r="43" spans="3:6" x14ac:dyDescent="0.25">
      <c r="C43" t="e">
        <f>LOOKUP(A43,'Attendance Data'!A42:B118)</f>
        <v>#N/A</v>
      </c>
      <c r="D43">
        <f t="shared" si="0"/>
        <v>0</v>
      </c>
      <c r="E43" t="e">
        <f t="shared" si="1"/>
        <v>#N/A</v>
      </c>
      <c r="F43" t="e">
        <f t="shared" si="2"/>
        <v>#N/A</v>
      </c>
    </row>
    <row r="44" spans="3:6" x14ac:dyDescent="0.25">
      <c r="C44" t="e">
        <f>LOOKUP(A44,'Attendance Data'!A43:B119)</f>
        <v>#N/A</v>
      </c>
      <c r="D44">
        <f t="shared" si="0"/>
        <v>0</v>
      </c>
      <c r="E44" t="e">
        <f t="shared" si="1"/>
        <v>#N/A</v>
      </c>
      <c r="F44" t="e">
        <f t="shared" si="2"/>
        <v>#N/A</v>
      </c>
    </row>
    <row r="45" spans="3:6" x14ac:dyDescent="0.25">
      <c r="C45" t="e">
        <f>LOOKUP(A45,'Attendance Data'!A44:B120)</f>
        <v>#N/A</v>
      </c>
      <c r="D45">
        <f t="shared" si="0"/>
        <v>0</v>
      </c>
      <c r="E45" t="e">
        <f t="shared" si="1"/>
        <v>#N/A</v>
      </c>
      <c r="F45" t="e">
        <f t="shared" si="2"/>
        <v>#N/A</v>
      </c>
    </row>
    <row r="46" spans="3:6" x14ac:dyDescent="0.25">
      <c r="C46" t="e">
        <f>LOOKUP(A46,'Attendance Data'!A45:B121)</f>
        <v>#N/A</v>
      </c>
      <c r="D46">
        <f t="shared" si="0"/>
        <v>0</v>
      </c>
      <c r="E46" t="e">
        <f t="shared" si="1"/>
        <v>#N/A</v>
      </c>
      <c r="F46" t="e">
        <f t="shared" si="2"/>
        <v>#N/A</v>
      </c>
    </row>
    <row r="47" spans="3:6" x14ac:dyDescent="0.25">
      <c r="C47" t="e">
        <f>LOOKUP(A47,'Attendance Data'!A46:B122)</f>
        <v>#N/A</v>
      </c>
      <c r="D47">
        <f t="shared" si="0"/>
        <v>0</v>
      </c>
      <c r="E47" t="e">
        <f t="shared" si="1"/>
        <v>#N/A</v>
      </c>
      <c r="F47" t="e">
        <f t="shared" si="2"/>
        <v>#N/A</v>
      </c>
    </row>
    <row r="48" spans="3:6" x14ac:dyDescent="0.25">
      <c r="C48" t="e">
        <f>LOOKUP(A48,'Attendance Data'!A47:B123)</f>
        <v>#N/A</v>
      </c>
      <c r="D48">
        <f t="shared" si="0"/>
        <v>0</v>
      </c>
      <c r="E48" t="e">
        <f t="shared" si="1"/>
        <v>#N/A</v>
      </c>
      <c r="F48" t="e">
        <f t="shared" si="2"/>
        <v>#N/A</v>
      </c>
    </row>
    <row r="49" spans="3:6" x14ac:dyDescent="0.25">
      <c r="C49" t="e">
        <f>LOOKUP(A49,'Attendance Data'!A48:B124)</f>
        <v>#N/A</v>
      </c>
      <c r="D49">
        <f t="shared" si="0"/>
        <v>0</v>
      </c>
      <c r="E49" t="e">
        <f t="shared" si="1"/>
        <v>#N/A</v>
      </c>
      <c r="F49" t="e">
        <f t="shared" si="2"/>
        <v>#N/A</v>
      </c>
    </row>
    <row r="50" spans="3:6" x14ac:dyDescent="0.25">
      <c r="C50" t="e">
        <f>LOOKUP(A50,'Attendance Data'!A49:B125)</f>
        <v>#N/A</v>
      </c>
      <c r="D50">
        <f t="shared" si="0"/>
        <v>0</v>
      </c>
      <c r="E50" t="e">
        <f t="shared" si="1"/>
        <v>#N/A</v>
      </c>
      <c r="F50" t="e">
        <f t="shared" si="2"/>
        <v>#N/A</v>
      </c>
    </row>
    <row r="51" spans="3:6" x14ac:dyDescent="0.25">
      <c r="C51" t="e">
        <f>LOOKUP(A51,'Attendance Data'!A50:B126)</f>
        <v>#N/A</v>
      </c>
      <c r="D51">
        <f t="shared" si="0"/>
        <v>0</v>
      </c>
      <c r="E51" t="e">
        <f t="shared" si="1"/>
        <v>#N/A</v>
      </c>
      <c r="F51" t="e">
        <f t="shared" si="2"/>
        <v>#N/A</v>
      </c>
    </row>
    <row r="52" spans="3:6" x14ac:dyDescent="0.25">
      <c r="C52" t="e">
        <f>LOOKUP(A52,'Attendance Data'!A51:B127)</f>
        <v>#N/A</v>
      </c>
      <c r="D52">
        <f t="shared" si="0"/>
        <v>0</v>
      </c>
      <c r="E52" t="e">
        <f t="shared" si="1"/>
        <v>#N/A</v>
      </c>
      <c r="F52" t="e">
        <f t="shared" si="2"/>
        <v>#N/A</v>
      </c>
    </row>
    <row r="53" spans="3:6" x14ac:dyDescent="0.25">
      <c r="C53" t="e">
        <f>LOOKUP(A53,'Attendance Data'!A52:B128)</f>
        <v>#N/A</v>
      </c>
      <c r="D53">
        <f t="shared" si="0"/>
        <v>0</v>
      </c>
      <c r="E53" t="e">
        <f t="shared" si="1"/>
        <v>#N/A</v>
      </c>
      <c r="F53" t="e">
        <f t="shared" si="2"/>
        <v>#N/A</v>
      </c>
    </row>
    <row r="54" spans="3:6" x14ac:dyDescent="0.25">
      <c r="C54" t="e">
        <f>LOOKUP(A54,'Attendance Data'!A53:B129)</f>
        <v>#N/A</v>
      </c>
      <c r="D54">
        <f t="shared" si="0"/>
        <v>0</v>
      </c>
      <c r="E54" t="e">
        <f t="shared" si="1"/>
        <v>#N/A</v>
      </c>
      <c r="F54" t="e">
        <f t="shared" si="2"/>
        <v>#N/A</v>
      </c>
    </row>
    <row r="55" spans="3:6" x14ac:dyDescent="0.25">
      <c r="C55" t="e">
        <f>LOOKUP(A55,'Attendance Data'!A54:B130)</f>
        <v>#N/A</v>
      </c>
      <c r="D55">
        <f t="shared" si="0"/>
        <v>0</v>
      </c>
      <c r="E55" t="e">
        <f t="shared" si="1"/>
        <v>#N/A</v>
      </c>
      <c r="F55" t="e">
        <f t="shared" si="2"/>
        <v>#N/A</v>
      </c>
    </row>
    <row r="56" spans="3:6" x14ac:dyDescent="0.25">
      <c r="C56" t="e">
        <f>LOOKUP(A56,'Attendance Data'!A55:B131)</f>
        <v>#N/A</v>
      </c>
      <c r="D56">
        <f t="shared" si="0"/>
        <v>0</v>
      </c>
      <c r="E56" t="e">
        <f t="shared" si="1"/>
        <v>#N/A</v>
      </c>
      <c r="F56" t="e">
        <f t="shared" si="2"/>
        <v>#N/A</v>
      </c>
    </row>
    <row r="57" spans="3:6" x14ac:dyDescent="0.25">
      <c r="C57" t="e">
        <f>LOOKUP(A57,'Attendance Data'!A56:B132)</f>
        <v>#N/A</v>
      </c>
      <c r="D57">
        <f t="shared" si="0"/>
        <v>0</v>
      </c>
      <c r="E57" t="e">
        <f t="shared" si="1"/>
        <v>#N/A</v>
      </c>
      <c r="F57" t="e">
        <f t="shared" si="2"/>
        <v>#N/A</v>
      </c>
    </row>
    <row r="58" spans="3:6" x14ac:dyDescent="0.25">
      <c r="C58" t="e">
        <f>LOOKUP(A58,'Attendance Data'!A57:B133)</f>
        <v>#N/A</v>
      </c>
      <c r="D58">
        <f t="shared" si="0"/>
        <v>0</v>
      </c>
      <c r="E58" t="e">
        <f t="shared" si="1"/>
        <v>#N/A</v>
      </c>
      <c r="F58" t="e">
        <f t="shared" si="2"/>
        <v>#N/A</v>
      </c>
    </row>
    <row r="59" spans="3:6" x14ac:dyDescent="0.25">
      <c r="C59" t="e">
        <f>LOOKUP(A59,'Attendance Data'!A58:B134)</f>
        <v>#N/A</v>
      </c>
      <c r="D59">
        <f t="shared" si="0"/>
        <v>0</v>
      </c>
      <c r="E59" t="e">
        <f t="shared" si="1"/>
        <v>#N/A</v>
      </c>
      <c r="F59" t="e">
        <f t="shared" si="2"/>
        <v>#N/A</v>
      </c>
    </row>
    <row r="60" spans="3:6" x14ac:dyDescent="0.25">
      <c r="C60" t="e">
        <f>LOOKUP(A60,'Attendance Data'!A59:B135)</f>
        <v>#N/A</v>
      </c>
      <c r="D60">
        <f t="shared" si="0"/>
        <v>0</v>
      </c>
      <c r="E60" t="e">
        <f t="shared" si="1"/>
        <v>#N/A</v>
      </c>
      <c r="F60" t="e">
        <f t="shared" si="2"/>
        <v>#N/A</v>
      </c>
    </row>
    <row r="61" spans="3:6" x14ac:dyDescent="0.25">
      <c r="C61" t="e">
        <f>LOOKUP(A61,'Attendance Data'!A60:B136)</f>
        <v>#N/A</v>
      </c>
      <c r="D61">
        <f t="shared" si="0"/>
        <v>0</v>
      </c>
      <c r="E61" t="e">
        <f t="shared" si="1"/>
        <v>#N/A</v>
      </c>
      <c r="F61" t="e">
        <f t="shared" si="2"/>
        <v>#N/A</v>
      </c>
    </row>
    <row r="62" spans="3:6" x14ac:dyDescent="0.25">
      <c r="C62" t="e">
        <f>LOOKUP(A62,'Attendance Data'!A61:B137)</f>
        <v>#N/A</v>
      </c>
      <c r="D62">
        <f t="shared" si="0"/>
        <v>0</v>
      </c>
      <c r="E62" t="e">
        <f t="shared" si="1"/>
        <v>#N/A</v>
      </c>
      <c r="F62" t="e">
        <f t="shared" si="2"/>
        <v>#N/A</v>
      </c>
    </row>
    <row r="63" spans="3:6" x14ac:dyDescent="0.25">
      <c r="C63" t="e">
        <f>LOOKUP(A63,'Attendance Data'!A62:B138)</f>
        <v>#N/A</v>
      </c>
      <c r="D63">
        <f t="shared" si="0"/>
        <v>0</v>
      </c>
      <c r="E63" t="e">
        <f t="shared" si="1"/>
        <v>#N/A</v>
      </c>
      <c r="F63" t="e">
        <f t="shared" si="2"/>
        <v>#N/A</v>
      </c>
    </row>
    <row r="64" spans="3:6" x14ac:dyDescent="0.25">
      <c r="C64" t="e">
        <f>LOOKUP(A64,'Attendance Data'!A63:B139)</f>
        <v>#N/A</v>
      </c>
      <c r="D64">
        <f t="shared" si="0"/>
        <v>0</v>
      </c>
      <c r="E64" t="e">
        <f t="shared" si="1"/>
        <v>#N/A</v>
      </c>
      <c r="F64" t="e">
        <f t="shared" si="2"/>
        <v>#N/A</v>
      </c>
    </row>
    <row r="65" spans="3:6" x14ac:dyDescent="0.25">
      <c r="C65" t="e">
        <f>LOOKUP(A65,'Attendance Data'!A64:B140)</f>
        <v>#N/A</v>
      </c>
      <c r="D65">
        <f t="shared" si="0"/>
        <v>0</v>
      </c>
      <c r="E65" t="e">
        <f t="shared" si="1"/>
        <v>#N/A</v>
      </c>
      <c r="F65" t="e">
        <f t="shared" si="2"/>
        <v>#N/A</v>
      </c>
    </row>
    <row r="66" spans="3:6" x14ac:dyDescent="0.25">
      <c r="C66" t="e">
        <f>LOOKUP(A66,'Attendance Data'!A65:B141)</f>
        <v>#N/A</v>
      </c>
      <c r="D66">
        <f t="shared" si="0"/>
        <v>0</v>
      </c>
      <c r="E66" t="e">
        <f t="shared" si="1"/>
        <v>#N/A</v>
      </c>
      <c r="F66" t="e">
        <f t="shared" si="2"/>
        <v>#N/A</v>
      </c>
    </row>
    <row r="67" spans="3:6" x14ac:dyDescent="0.25">
      <c r="C67" t="e">
        <f>LOOKUP(A67,'Attendance Data'!A66:B142)</f>
        <v>#N/A</v>
      </c>
      <c r="D67">
        <f t="shared" ref="D67:D119" si="3">IF(B67&gt;=50,1,0)</f>
        <v>0</v>
      </c>
      <c r="E67" t="e">
        <f t="shared" ref="E67:E119" si="4">IF(C67&gt;=85,1,0)</f>
        <v>#N/A</v>
      </c>
      <c r="F67" t="e">
        <f t="shared" ref="F67:F119" si="5">CONCATENATE(D67,E67)</f>
        <v>#N/A</v>
      </c>
    </row>
    <row r="68" spans="3:6" x14ac:dyDescent="0.25">
      <c r="C68" t="e">
        <f>LOOKUP(A68,'Attendance Data'!A67:B143)</f>
        <v>#N/A</v>
      </c>
      <c r="D68">
        <f t="shared" si="3"/>
        <v>0</v>
      </c>
      <c r="E68" t="e">
        <f t="shared" si="4"/>
        <v>#N/A</v>
      </c>
      <c r="F68" t="e">
        <f t="shared" si="5"/>
        <v>#N/A</v>
      </c>
    </row>
    <row r="69" spans="3:6" x14ac:dyDescent="0.25">
      <c r="C69" t="e">
        <f>LOOKUP(A69,'Attendance Data'!A68:B144)</f>
        <v>#N/A</v>
      </c>
      <c r="D69">
        <f t="shared" si="3"/>
        <v>0</v>
      </c>
      <c r="E69" t="e">
        <f t="shared" si="4"/>
        <v>#N/A</v>
      </c>
      <c r="F69" t="e">
        <f t="shared" si="5"/>
        <v>#N/A</v>
      </c>
    </row>
    <row r="70" spans="3:6" x14ac:dyDescent="0.25">
      <c r="C70" t="e">
        <f>LOOKUP(A70,'Attendance Data'!A69:B145)</f>
        <v>#N/A</v>
      </c>
      <c r="D70">
        <f t="shared" si="3"/>
        <v>0</v>
      </c>
      <c r="E70" t="e">
        <f t="shared" si="4"/>
        <v>#N/A</v>
      </c>
      <c r="F70" t="e">
        <f t="shared" si="5"/>
        <v>#N/A</v>
      </c>
    </row>
    <row r="71" spans="3:6" x14ac:dyDescent="0.25">
      <c r="C71" t="e">
        <f>LOOKUP(A71,'Attendance Data'!A70:B146)</f>
        <v>#N/A</v>
      </c>
      <c r="D71">
        <f t="shared" si="3"/>
        <v>0</v>
      </c>
      <c r="E71" t="e">
        <f t="shared" si="4"/>
        <v>#N/A</v>
      </c>
      <c r="F71" t="e">
        <f t="shared" si="5"/>
        <v>#N/A</v>
      </c>
    </row>
    <row r="72" spans="3:6" x14ac:dyDescent="0.25">
      <c r="C72" t="e">
        <f>LOOKUP(A72,'Attendance Data'!A71:B147)</f>
        <v>#N/A</v>
      </c>
      <c r="D72">
        <f t="shared" si="3"/>
        <v>0</v>
      </c>
      <c r="E72" t="e">
        <f t="shared" si="4"/>
        <v>#N/A</v>
      </c>
      <c r="F72" t="e">
        <f t="shared" si="5"/>
        <v>#N/A</v>
      </c>
    </row>
    <row r="73" spans="3:6" x14ac:dyDescent="0.25">
      <c r="C73" t="e">
        <f>LOOKUP(A73,'Attendance Data'!A72:B148)</f>
        <v>#N/A</v>
      </c>
      <c r="D73">
        <f t="shared" si="3"/>
        <v>0</v>
      </c>
      <c r="E73" t="e">
        <f t="shared" si="4"/>
        <v>#N/A</v>
      </c>
      <c r="F73" t="e">
        <f t="shared" si="5"/>
        <v>#N/A</v>
      </c>
    </row>
    <row r="74" spans="3:6" x14ac:dyDescent="0.25">
      <c r="C74" t="e">
        <f>LOOKUP(A74,'Attendance Data'!A73:B149)</f>
        <v>#N/A</v>
      </c>
      <c r="D74">
        <f t="shared" si="3"/>
        <v>0</v>
      </c>
      <c r="E74" t="e">
        <f t="shared" si="4"/>
        <v>#N/A</v>
      </c>
      <c r="F74" t="e">
        <f t="shared" si="5"/>
        <v>#N/A</v>
      </c>
    </row>
    <row r="75" spans="3:6" x14ac:dyDescent="0.25">
      <c r="C75" t="e">
        <f>LOOKUP(A75,'Attendance Data'!A74:B150)</f>
        <v>#N/A</v>
      </c>
      <c r="D75">
        <f t="shared" si="3"/>
        <v>0</v>
      </c>
      <c r="E75" t="e">
        <f t="shared" si="4"/>
        <v>#N/A</v>
      </c>
      <c r="F75" t="e">
        <f t="shared" si="5"/>
        <v>#N/A</v>
      </c>
    </row>
    <row r="76" spans="3:6" x14ac:dyDescent="0.25">
      <c r="C76" t="e">
        <f>LOOKUP(A76,'Attendance Data'!A75:B151)</f>
        <v>#N/A</v>
      </c>
      <c r="D76">
        <f t="shared" si="3"/>
        <v>0</v>
      </c>
      <c r="E76" t="e">
        <f t="shared" si="4"/>
        <v>#N/A</v>
      </c>
      <c r="F76" t="e">
        <f t="shared" si="5"/>
        <v>#N/A</v>
      </c>
    </row>
    <row r="77" spans="3:6" x14ac:dyDescent="0.25">
      <c r="C77" t="e">
        <f>LOOKUP(A77,'Attendance Data'!A76:B152)</f>
        <v>#N/A</v>
      </c>
      <c r="D77">
        <f t="shared" si="3"/>
        <v>0</v>
      </c>
      <c r="E77" t="e">
        <f t="shared" si="4"/>
        <v>#N/A</v>
      </c>
      <c r="F77" t="e">
        <f t="shared" si="5"/>
        <v>#N/A</v>
      </c>
    </row>
    <row r="78" spans="3:6" x14ac:dyDescent="0.25">
      <c r="C78" t="e">
        <f>LOOKUP(A78,'Attendance Data'!A77:B153)</f>
        <v>#N/A</v>
      </c>
      <c r="D78">
        <f t="shared" si="3"/>
        <v>0</v>
      </c>
      <c r="E78" t="e">
        <f t="shared" si="4"/>
        <v>#N/A</v>
      </c>
      <c r="F78" t="e">
        <f t="shared" si="5"/>
        <v>#N/A</v>
      </c>
    </row>
    <row r="79" spans="3:6" x14ac:dyDescent="0.25">
      <c r="C79" t="e">
        <f>LOOKUP(A79,'Attendance Data'!A78:B154)</f>
        <v>#N/A</v>
      </c>
      <c r="D79">
        <f t="shared" si="3"/>
        <v>0</v>
      </c>
      <c r="E79" t="e">
        <f t="shared" si="4"/>
        <v>#N/A</v>
      </c>
      <c r="F79" t="e">
        <f t="shared" si="5"/>
        <v>#N/A</v>
      </c>
    </row>
    <row r="80" spans="3:6" x14ac:dyDescent="0.25">
      <c r="C80" t="e">
        <f>LOOKUP(A80,'Attendance Data'!A79:B155)</f>
        <v>#N/A</v>
      </c>
      <c r="D80">
        <f t="shared" si="3"/>
        <v>0</v>
      </c>
      <c r="E80" t="e">
        <f t="shared" si="4"/>
        <v>#N/A</v>
      </c>
      <c r="F80" t="e">
        <f t="shared" si="5"/>
        <v>#N/A</v>
      </c>
    </row>
    <row r="81" spans="3:6" x14ac:dyDescent="0.25">
      <c r="C81" t="e">
        <f>LOOKUP(A81,'Attendance Data'!A80:B156)</f>
        <v>#N/A</v>
      </c>
      <c r="D81">
        <f t="shared" si="3"/>
        <v>0</v>
      </c>
      <c r="E81" t="e">
        <f t="shared" si="4"/>
        <v>#N/A</v>
      </c>
      <c r="F81" t="e">
        <f t="shared" si="5"/>
        <v>#N/A</v>
      </c>
    </row>
    <row r="82" spans="3:6" x14ac:dyDescent="0.25">
      <c r="C82" t="e">
        <f>LOOKUP(A82,'Attendance Data'!A81:B157)</f>
        <v>#N/A</v>
      </c>
      <c r="D82">
        <f t="shared" si="3"/>
        <v>0</v>
      </c>
      <c r="E82" t="e">
        <f t="shared" si="4"/>
        <v>#N/A</v>
      </c>
      <c r="F82" t="e">
        <f t="shared" si="5"/>
        <v>#N/A</v>
      </c>
    </row>
    <row r="83" spans="3:6" x14ac:dyDescent="0.25">
      <c r="C83" t="e">
        <f>LOOKUP(A83,'Attendance Data'!A82:B158)</f>
        <v>#N/A</v>
      </c>
      <c r="D83">
        <f t="shared" si="3"/>
        <v>0</v>
      </c>
      <c r="E83" t="e">
        <f t="shared" si="4"/>
        <v>#N/A</v>
      </c>
      <c r="F83" t="e">
        <f t="shared" si="5"/>
        <v>#N/A</v>
      </c>
    </row>
    <row r="84" spans="3:6" x14ac:dyDescent="0.25">
      <c r="C84" t="e">
        <f>LOOKUP(A84,'Attendance Data'!A83:B159)</f>
        <v>#N/A</v>
      </c>
      <c r="D84">
        <f t="shared" si="3"/>
        <v>0</v>
      </c>
      <c r="E84" t="e">
        <f t="shared" si="4"/>
        <v>#N/A</v>
      </c>
      <c r="F84" t="e">
        <f t="shared" si="5"/>
        <v>#N/A</v>
      </c>
    </row>
    <row r="85" spans="3:6" x14ac:dyDescent="0.25">
      <c r="C85" t="e">
        <f>LOOKUP(A85,'Attendance Data'!A84:B160)</f>
        <v>#N/A</v>
      </c>
      <c r="D85">
        <f t="shared" si="3"/>
        <v>0</v>
      </c>
      <c r="E85" t="e">
        <f t="shared" si="4"/>
        <v>#N/A</v>
      </c>
      <c r="F85" t="e">
        <f t="shared" si="5"/>
        <v>#N/A</v>
      </c>
    </row>
    <row r="86" spans="3:6" x14ac:dyDescent="0.25">
      <c r="C86" t="e">
        <f>LOOKUP(A86,'Attendance Data'!A85:B161)</f>
        <v>#N/A</v>
      </c>
      <c r="D86">
        <f t="shared" si="3"/>
        <v>0</v>
      </c>
      <c r="E86" t="e">
        <f t="shared" si="4"/>
        <v>#N/A</v>
      </c>
      <c r="F86" t="e">
        <f t="shared" si="5"/>
        <v>#N/A</v>
      </c>
    </row>
    <row r="87" spans="3:6" x14ac:dyDescent="0.25">
      <c r="C87" t="e">
        <f>LOOKUP(A87,'Attendance Data'!A86:B162)</f>
        <v>#N/A</v>
      </c>
      <c r="D87">
        <f t="shared" si="3"/>
        <v>0</v>
      </c>
      <c r="E87" t="e">
        <f t="shared" si="4"/>
        <v>#N/A</v>
      </c>
      <c r="F87" t="e">
        <f t="shared" si="5"/>
        <v>#N/A</v>
      </c>
    </row>
    <row r="88" spans="3:6" x14ac:dyDescent="0.25">
      <c r="C88" t="e">
        <f>LOOKUP(A88,'Attendance Data'!A87:B163)</f>
        <v>#N/A</v>
      </c>
      <c r="D88">
        <f t="shared" si="3"/>
        <v>0</v>
      </c>
      <c r="E88" t="e">
        <f t="shared" si="4"/>
        <v>#N/A</v>
      </c>
      <c r="F88" t="e">
        <f t="shared" si="5"/>
        <v>#N/A</v>
      </c>
    </row>
    <row r="89" spans="3:6" x14ac:dyDescent="0.25">
      <c r="C89" t="e">
        <f>LOOKUP(A89,'Attendance Data'!A88:B164)</f>
        <v>#N/A</v>
      </c>
      <c r="D89">
        <f t="shared" si="3"/>
        <v>0</v>
      </c>
      <c r="E89" t="e">
        <f t="shared" si="4"/>
        <v>#N/A</v>
      </c>
      <c r="F89" t="e">
        <f t="shared" si="5"/>
        <v>#N/A</v>
      </c>
    </row>
    <row r="90" spans="3:6" x14ac:dyDescent="0.25">
      <c r="C90" t="e">
        <f>LOOKUP(A90,'Attendance Data'!A89:B165)</f>
        <v>#N/A</v>
      </c>
      <c r="D90">
        <f t="shared" si="3"/>
        <v>0</v>
      </c>
      <c r="E90" t="e">
        <f t="shared" si="4"/>
        <v>#N/A</v>
      </c>
      <c r="F90" t="e">
        <f t="shared" si="5"/>
        <v>#N/A</v>
      </c>
    </row>
    <row r="91" spans="3:6" x14ac:dyDescent="0.25">
      <c r="C91" t="e">
        <f>LOOKUP(A91,'Attendance Data'!A90:B166)</f>
        <v>#N/A</v>
      </c>
      <c r="D91">
        <f t="shared" si="3"/>
        <v>0</v>
      </c>
      <c r="E91" t="e">
        <f t="shared" si="4"/>
        <v>#N/A</v>
      </c>
      <c r="F91" t="e">
        <f t="shared" si="5"/>
        <v>#N/A</v>
      </c>
    </row>
    <row r="92" spans="3:6" x14ac:dyDescent="0.25">
      <c r="C92" t="e">
        <f>LOOKUP(A92,'Attendance Data'!A91:B167)</f>
        <v>#N/A</v>
      </c>
      <c r="D92">
        <f t="shared" si="3"/>
        <v>0</v>
      </c>
      <c r="E92" t="e">
        <f t="shared" si="4"/>
        <v>#N/A</v>
      </c>
      <c r="F92" t="e">
        <f t="shared" si="5"/>
        <v>#N/A</v>
      </c>
    </row>
    <row r="93" spans="3:6" x14ac:dyDescent="0.25">
      <c r="C93" t="e">
        <f>LOOKUP(A93,'Attendance Data'!A92:B168)</f>
        <v>#N/A</v>
      </c>
      <c r="D93">
        <f t="shared" si="3"/>
        <v>0</v>
      </c>
      <c r="E93" t="e">
        <f t="shared" si="4"/>
        <v>#N/A</v>
      </c>
      <c r="F93" t="e">
        <f t="shared" si="5"/>
        <v>#N/A</v>
      </c>
    </row>
    <row r="94" spans="3:6" x14ac:dyDescent="0.25">
      <c r="C94" t="e">
        <f>LOOKUP(A94,'Attendance Data'!A93:B169)</f>
        <v>#N/A</v>
      </c>
      <c r="D94">
        <f t="shared" si="3"/>
        <v>0</v>
      </c>
      <c r="E94" t="e">
        <f t="shared" si="4"/>
        <v>#N/A</v>
      </c>
      <c r="F94" t="e">
        <f t="shared" si="5"/>
        <v>#N/A</v>
      </c>
    </row>
    <row r="95" spans="3:6" x14ac:dyDescent="0.25">
      <c r="C95" t="e">
        <f>LOOKUP(A95,'Attendance Data'!A94:B170)</f>
        <v>#N/A</v>
      </c>
      <c r="D95">
        <f t="shared" si="3"/>
        <v>0</v>
      </c>
      <c r="E95" t="e">
        <f t="shared" si="4"/>
        <v>#N/A</v>
      </c>
      <c r="F95" t="e">
        <f t="shared" si="5"/>
        <v>#N/A</v>
      </c>
    </row>
    <row r="96" spans="3:6" x14ac:dyDescent="0.25">
      <c r="C96" t="e">
        <f>LOOKUP(A96,'Attendance Data'!A95:B171)</f>
        <v>#N/A</v>
      </c>
      <c r="D96">
        <f t="shared" si="3"/>
        <v>0</v>
      </c>
      <c r="E96" t="e">
        <f t="shared" si="4"/>
        <v>#N/A</v>
      </c>
      <c r="F96" t="e">
        <f t="shared" si="5"/>
        <v>#N/A</v>
      </c>
    </row>
    <row r="97" spans="3:6" x14ac:dyDescent="0.25">
      <c r="C97" t="e">
        <f>LOOKUP(A97,'Attendance Data'!A96:B172)</f>
        <v>#N/A</v>
      </c>
      <c r="D97">
        <f t="shared" si="3"/>
        <v>0</v>
      </c>
      <c r="E97" t="e">
        <f t="shared" si="4"/>
        <v>#N/A</v>
      </c>
      <c r="F97" t="e">
        <f t="shared" si="5"/>
        <v>#N/A</v>
      </c>
    </row>
    <row r="98" spans="3:6" x14ac:dyDescent="0.25">
      <c r="C98" t="e">
        <f>LOOKUP(A98,'Attendance Data'!A97:B173)</f>
        <v>#N/A</v>
      </c>
      <c r="D98">
        <f t="shared" si="3"/>
        <v>0</v>
      </c>
      <c r="E98" t="e">
        <f t="shared" si="4"/>
        <v>#N/A</v>
      </c>
      <c r="F98" t="e">
        <f t="shared" si="5"/>
        <v>#N/A</v>
      </c>
    </row>
    <row r="99" spans="3:6" x14ac:dyDescent="0.25">
      <c r="C99" t="e">
        <f>LOOKUP(A99,'Attendance Data'!A98:B174)</f>
        <v>#N/A</v>
      </c>
      <c r="D99">
        <f t="shared" si="3"/>
        <v>0</v>
      </c>
      <c r="E99" t="e">
        <f t="shared" si="4"/>
        <v>#N/A</v>
      </c>
      <c r="F99" t="e">
        <f t="shared" si="5"/>
        <v>#N/A</v>
      </c>
    </row>
    <row r="100" spans="3:6" x14ac:dyDescent="0.25">
      <c r="C100" t="e">
        <f>LOOKUP(A100,'Attendance Data'!A99:B175)</f>
        <v>#N/A</v>
      </c>
      <c r="D100">
        <f t="shared" si="3"/>
        <v>0</v>
      </c>
      <c r="E100" t="e">
        <f t="shared" si="4"/>
        <v>#N/A</v>
      </c>
      <c r="F100" t="e">
        <f t="shared" si="5"/>
        <v>#N/A</v>
      </c>
    </row>
    <row r="101" spans="3:6" x14ac:dyDescent="0.25">
      <c r="C101" t="e">
        <f>LOOKUP(A101,'Attendance Data'!A100:B176)</f>
        <v>#N/A</v>
      </c>
      <c r="D101">
        <f t="shared" si="3"/>
        <v>0</v>
      </c>
      <c r="E101" t="e">
        <f t="shared" si="4"/>
        <v>#N/A</v>
      </c>
      <c r="F101" t="e">
        <f t="shared" si="5"/>
        <v>#N/A</v>
      </c>
    </row>
    <row r="102" spans="3:6" x14ac:dyDescent="0.25">
      <c r="C102" t="e">
        <f>LOOKUP(A102,'Attendance Data'!A101:B177)</f>
        <v>#N/A</v>
      </c>
      <c r="D102">
        <f t="shared" si="3"/>
        <v>0</v>
      </c>
      <c r="E102" t="e">
        <f t="shared" si="4"/>
        <v>#N/A</v>
      </c>
      <c r="F102" t="e">
        <f t="shared" si="5"/>
        <v>#N/A</v>
      </c>
    </row>
    <row r="103" spans="3:6" x14ac:dyDescent="0.25">
      <c r="C103" t="e">
        <f>LOOKUP(A103,'Attendance Data'!A102:B178)</f>
        <v>#N/A</v>
      </c>
      <c r="D103">
        <f t="shared" si="3"/>
        <v>0</v>
      </c>
      <c r="E103" t="e">
        <f t="shared" si="4"/>
        <v>#N/A</v>
      </c>
      <c r="F103" t="e">
        <f t="shared" si="5"/>
        <v>#N/A</v>
      </c>
    </row>
    <row r="104" spans="3:6" x14ac:dyDescent="0.25">
      <c r="C104" t="e">
        <f>LOOKUP(A104,'Attendance Data'!A103:B179)</f>
        <v>#N/A</v>
      </c>
      <c r="D104">
        <f t="shared" si="3"/>
        <v>0</v>
      </c>
      <c r="E104" t="e">
        <f t="shared" si="4"/>
        <v>#N/A</v>
      </c>
      <c r="F104" t="e">
        <f t="shared" si="5"/>
        <v>#N/A</v>
      </c>
    </row>
    <row r="105" spans="3:6" x14ac:dyDescent="0.25">
      <c r="C105" t="e">
        <f>LOOKUP(A105,'Attendance Data'!A104:B180)</f>
        <v>#N/A</v>
      </c>
      <c r="D105">
        <f t="shared" si="3"/>
        <v>0</v>
      </c>
      <c r="E105" t="e">
        <f t="shared" si="4"/>
        <v>#N/A</v>
      </c>
      <c r="F105" t="e">
        <f t="shared" si="5"/>
        <v>#N/A</v>
      </c>
    </row>
    <row r="106" spans="3:6" x14ac:dyDescent="0.25">
      <c r="C106" t="e">
        <f>LOOKUP(A106,'Attendance Data'!A105:B181)</f>
        <v>#N/A</v>
      </c>
      <c r="D106">
        <f t="shared" si="3"/>
        <v>0</v>
      </c>
      <c r="E106" t="e">
        <f t="shared" si="4"/>
        <v>#N/A</v>
      </c>
      <c r="F106" t="e">
        <f t="shared" si="5"/>
        <v>#N/A</v>
      </c>
    </row>
    <row r="107" spans="3:6" x14ac:dyDescent="0.25">
      <c r="C107" t="e">
        <f>LOOKUP(A107,'Attendance Data'!A106:B182)</f>
        <v>#N/A</v>
      </c>
      <c r="D107">
        <f t="shared" si="3"/>
        <v>0</v>
      </c>
      <c r="E107" t="e">
        <f t="shared" si="4"/>
        <v>#N/A</v>
      </c>
      <c r="F107" t="e">
        <f t="shared" si="5"/>
        <v>#N/A</v>
      </c>
    </row>
    <row r="108" spans="3:6" x14ac:dyDescent="0.25">
      <c r="C108" t="e">
        <f>LOOKUP(A108,'Attendance Data'!A107:B183)</f>
        <v>#N/A</v>
      </c>
      <c r="D108">
        <f t="shared" si="3"/>
        <v>0</v>
      </c>
      <c r="E108" t="e">
        <f t="shared" si="4"/>
        <v>#N/A</v>
      </c>
      <c r="F108" t="e">
        <f t="shared" si="5"/>
        <v>#N/A</v>
      </c>
    </row>
    <row r="109" spans="3:6" x14ac:dyDescent="0.25">
      <c r="C109" t="e">
        <f>LOOKUP(A109,'Attendance Data'!A108:B184)</f>
        <v>#N/A</v>
      </c>
      <c r="D109">
        <f t="shared" si="3"/>
        <v>0</v>
      </c>
      <c r="E109" t="e">
        <f t="shared" si="4"/>
        <v>#N/A</v>
      </c>
      <c r="F109" t="e">
        <f t="shared" si="5"/>
        <v>#N/A</v>
      </c>
    </row>
    <row r="110" spans="3:6" x14ac:dyDescent="0.25">
      <c r="C110" t="e">
        <f>LOOKUP(A110,'Attendance Data'!A109:B185)</f>
        <v>#N/A</v>
      </c>
      <c r="D110">
        <f t="shared" si="3"/>
        <v>0</v>
      </c>
      <c r="E110" t="e">
        <f t="shared" si="4"/>
        <v>#N/A</v>
      </c>
      <c r="F110" t="e">
        <f t="shared" si="5"/>
        <v>#N/A</v>
      </c>
    </row>
    <row r="111" spans="3:6" x14ac:dyDescent="0.25">
      <c r="C111" t="e">
        <f>LOOKUP(A111,'Attendance Data'!A110:B186)</f>
        <v>#N/A</v>
      </c>
      <c r="D111">
        <f t="shared" si="3"/>
        <v>0</v>
      </c>
      <c r="E111" t="e">
        <f t="shared" si="4"/>
        <v>#N/A</v>
      </c>
      <c r="F111" t="e">
        <f t="shared" si="5"/>
        <v>#N/A</v>
      </c>
    </row>
    <row r="112" spans="3:6" x14ac:dyDescent="0.25">
      <c r="C112" t="e">
        <f>LOOKUP(A112,'Attendance Data'!A111:B187)</f>
        <v>#N/A</v>
      </c>
      <c r="D112">
        <f t="shared" si="3"/>
        <v>0</v>
      </c>
      <c r="E112" t="e">
        <f t="shared" si="4"/>
        <v>#N/A</v>
      </c>
      <c r="F112" t="e">
        <f t="shared" si="5"/>
        <v>#N/A</v>
      </c>
    </row>
    <row r="113" spans="3:6" x14ac:dyDescent="0.25">
      <c r="C113" t="e">
        <f>LOOKUP(A113,'Attendance Data'!A112:B188)</f>
        <v>#N/A</v>
      </c>
      <c r="D113">
        <f t="shared" si="3"/>
        <v>0</v>
      </c>
      <c r="E113" t="e">
        <f t="shared" si="4"/>
        <v>#N/A</v>
      </c>
      <c r="F113" t="e">
        <f t="shared" si="5"/>
        <v>#N/A</v>
      </c>
    </row>
    <row r="114" spans="3:6" x14ac:dyDescent="0.25">
      <c r="C114" t="e">
        <f>LOOKUP(A114,'Attendance Data'!A113:B189)</f>
        <v>#N/A</v>
      </c>
      <c r="D114">
        <f t="shared" si="3"/>
        <v>0</v>
      </c>
      <c r="E114" t="e">
        <f t="shared" si="4"/>
        <v>#N/A</v>
      </c>
      <c r="F114" t="e">
        <f t="shared" si="5"/>
        <v>#N/A</v>
      </c>
    </row>
    <row r="115" spans="3:6" x14ac:dyDescent="0.25">
      <c r="C115" t="e">
        <f>LOOKUP(A115,'Attendance Data'!A114:B190)</f>
        <v>#N/A</v>
      </c>
      <c r="D115">
        <f t="shared" si="3"/>
        <v>0</v>
      </c>
      <c r="E115" t="e">
        <f t="shared" si="4"/>
        <v>#N/A</v>
      </c>
      <c r="F115" t="e">
        <f t="shared" si="5"/>
        <v>#N/A</v>
      </c>
    </row>
    <row r="116" spans="3:6" x14ac:dyDescent="0.25">
      <c r="C116" t="e">
        <f>LOOKUP(A116,'Attendance Data'!A115:B191)</f>
        <v>#N/A</v>
      </c>
      <c r="D116">
        <f t="shared" si="3"/>
        <v>0</v>
      </c>
      <c r="E116" t="e">
        <f t="shared" si="4"/>
        <v>#N/A</v>
      </c>
      <c r="F116" t="e">
        <f t="shared" si="5"/>
        <v>#N/A</v>
      </c>
    </row>
    <row r="117" spans="3:6" x14ac:dyDescent="0.25">
      <c r="C117" t="e">
        <f>LOOKUP(A117,'Attendance Data'!A116:B192)</f>
        <v>#N/A</v>
      </c>
      <c r="D117">
        <f t="shared" si="3"/>
        <v>0</v>
      </c>
      <c r="E117" t="e">
        <f t="shared" si="4"/>
        <v>#N/A</v>
      </c>
      <c r="F117" t="e">
        <f t="shared" si="5"/>
        <v>#N/A</v>
      </c>
    </row>
    <row r="118" spans="3:6" x14ac:dyDescent="0.25">
      <c r="C118" t="e">
        <f>LOOKUP(A118,'Attendance Data'!A117:B193)</f>
        <v>#N/A</v>
      </c>
      <c r="D118">
        <f t="shared" si="3"/>
        <v>0</v>
      </c>
      <c r="E118" t="e">
        <f t="shared" si="4"/>
        <v>#N/A</v>
      </c>
      <c r="F118" t="e">
        <f t="shared" si="5"/>
        <v>#N/A</v>
      </c>
    </row>
    <row r="119" spans="3:6" x14ac:dyDescent="0.25">
      <c r="C119" t="e">
        <f>LOOKUP(A119,'Attendance Data'!A118:B194)</f>
        <v>#N/A</v>
      </c>
      <c r="D119">
        <f t="shared" si="3"/>
        <v>0</v>
      </c>
      <c r="E119" t="e">
        <f t="shared" si="4"/>
        <v>#N/A</v>
      </c>
      <c r="F119" t="e">
        <f t="shared" si="5"/>
        <v>#N/A</v>
      </c>
    </row>
  </sheetData>
  <autoFilter ref="A1:B1">
    <sortState ref="A2:B119">
      <sortCondition ref="A1"/>
    </sortState>
  </autoFilter>
  <mergeCells count="2">
    <mergeCell ref="I4:K4"/>
    <mergeCell ref="G6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:B119"/>
    </sheetView>
  </sheetViews>
  <sheetFormatPr defaultRowHeight="15" x14ac:dyDescent="0.25"/>
  <sheetData>
    <row r="1" spans="1:2" x14ac:dyDescent="0.25">
      <c r="A1" t="s">
        <v>2</v>
      </c>
      <c r="B1" t="s">
        <v>3</v>
      </c>
    </row>
  </sheetData>
  <autoFilter ref="A1:B77">
    <sortState ref="A2:B119">
      <sortCondition ref="A1:A7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Achievement data</vt:lpstr>
      <vt:lpstr>Attendance Data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Ellwood</dc:creator>
  <cp:lastModifiedBy>Anne Blundell</cp:lastModifiedBy>
  <dcterms:created xsi:type="dcterms:W3CDTF">2013-11-24T21:29:35Z</dcterms:created>
  <dcterms:modified xsi:type="dcterms:W3CDTF">2013-11-29T01:17:40Z</dcterms:modified>
</cp:coreProperties>
</file>